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Questa_cartella_di_lavoro" defaultThemeVersion="124226"/>
  <bookViews>
    <workbookView xWindow="0" yWindow="0" windowWidth="19416" windowHeight="7980"/>
  </bookViews>
  <sheets>
    <sheet name="Foglio1" sheetId="1" r:id="rId1"/>
  </sheets>
  <definedNames>
    <definedName name="_xlnm.Print_Area" localSheetId="0">Foglio1!$A$1:$G$41</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1" i="1" l="1"/>
  <c r="G12" i="1"/>
  <c r="G13" i="1"/>
  <c r="G14" i="1"/>
  <c r="G15" i="1"/>
  <c r="G16" i="1"/>
  <c r="F11" i="1"/>
  <c r="F12" i="1"/>
  <c r="F13" i="1"/>
  <c r="F14" i="1"/>
  <c r="F15" i="1"/>
  <c r="F16" i="1"/>
  <c r="F25" i="1"/>
  <c r="F21" i="1"/>
  <c r="F22" i="1"/>
  <c r="F23" i="1"/>
  <c r="F24" i="1"/>
  <c r="G21" i="1"/>
  <c r="G22" i="1"/>
  <c r="G23" i="1"/>
  <c r="G24" i="1"/>
  <c r="G20" i="1" l="1"/>
  <c r="G25" i="1" s="1"/>
  <c r="F20" i="1"/>
  <c r="G10" i="1"/>
  <c r="G17" i="1" s="1"/>
  <c r="F17" i="1"/>
  <c r="F10" i="1"/>
  <c r="G27" i="1" l="1"/>
</calcChain>
</file>

<file path=xl/sharedStrings.xml><?xml version="1.0" encoding="utf-8"?>
<sst xmlns="http://schemas.openxmlformats.org/spreadsheetml/2006/main" count="59" uniqueCount="40">
  <si>
    <t>…………………………………………………….</t>
  </si>
  <si>
    <t xml:space="preserve">Luogo e data: </t>
  </si>
  <si>
    <t>………………………………………………………………..</t>
  </si>
  <si>
    <t>Importo complessivo</t>
  </si>
  <si>
    <t xml:space="preserve">oneri della sicurezza non soggetti a ribasso d'asta </t>
  </si>
  <si>
    <t xml:space="preserve">Il sottoscritto: ...............................................................................................................................................................................
codice fiscale: .............................................................................................................................................................................................
nato a: .......................................................................... il: ........./......./.................................................................
domiciliato per la carica presso la sede societaria, nella sua qualità di: ...........................................................................................................................................................
e legale rappresentante dell’Impresa: ...............................................................................................
con sede legale in:  ......................................................................................................................................................Via/Piazza: .................................................................................................... C.A.P. ................................................................
Telefono:...............................................; PEC:..............................................................................................................................
codice fiscale: ........................................................ Partita I.V.A.: .......................................................................................................
</t>
  </si>
  <si>
    <t xml:space="preserve">Importo complessivo
Lavori a Base d'asta  </t>
  </si>
  <si>
    <t>DOCUMENTO FIRMATO DIGITALMENTE</t>
  </si>
  <si>
    <r>
      <rPr>
        <b/>
        <sz val="11"/>
        <rFont val="Calibri"/>
        <family val="2"/>
        <scheme val="minor"/>
      </rPr>
      <t>N.B.</t>
    </r>
    <r>
      <rPr>
        <sz val="11"/>
        <rFont val="Calibri"/>
        <family val="2"/>
        <scheme val="minor"/>
      </rPr>
      <t xml:space="preserve"> In caso di raggruppamento, consorzio, G.E.I.E. non ancora costituito, l’offerta economica deve essere sottoscritta, pena l’esclusione del costituendo raggruppamento, dal legale rappresentante (o dal soggetto regolarmente munito dei relativi poteri di firma) di ciascuna impresa raggruppanda.</t>
    </r>
  </si>
  <si>
    <t>• la presente offerta è irrevocabile e impegnativa per 180 giorni dal termine ultimo per la presentazione dell’offerta                                                                                                                                                                                                                                                                                                                                     • il prezzo totale offerto è comprensivo di ogni prestazione, fornitura ed onere, necessari a garantire la completa esecuzione a regola d’arte del servizio oggetto della presente richiesta di offerta</t>
  </si>
  <si>
    <r>
      <rPr>
        <b/>
        <sz val="11"/>
        <rFont val="Calibri"/>
        <family val="2"/>
        <scheme val="minor"/>
      </rPr>
      <t>N.B.</t>
    </r>
    <r>
      <rPr>
        <sz val="11"/>
        <rFont val="Calibri"/>
        <family val="2"/>
        <scheme val="minor"/>
      </rPr>
      <t xml:space="preserve"> Lo schema di offerta economica deve essere compilato, in ogni sua parte (tutte le celle di colore verde), firmato digitalmente dal Legale Rappresentante o procuratore minuto dei relativi poteri. La cella di colore azzurro, corrispondete al prezzo complessivo offerto per il servizio è data dalla somma automatica delle celle corrispondenti al prezzo offerto per ogni singola voce di costo. </t>
    </r>
  </si>
  <si>
    <t>OFFERTA ECONOMICA - Richiesta di Offerta finalizzata all'affidamento diretto del servizio di manutenzione aree verdi (inclusa gestione impianto di irrigazione) della Fondazione CNAO di Pavia ai sensi dell'art. 36 comma 2) lettera a) del D.Lgs. 50/2016 così come modificato dall'art. 1 comma 2 lett. a) della Legge N. 120 del giorno 11/9/2020 e s.m.i. (come sostituita dall'art. 51 della legge n. 108 del 2021)</t>
  </si>
  <si>
    <t>Numero</t>
  </si>
  <si>
    <t xml:space="preserve">Servizio BASE di manutenzione aree verdi (inclusa gestione impianto di irrigazione) della Fondazione CNAO di Pavia </t>
  </si>
  <si>
    <t>Taglio al tappeto erboso, compreso di pulizia, asportazione della risulta e trasporto in discarica</t>
  </si>
  <si>
    <t>Unità di misura della prestazione</t>
  </si>
  <si>
    <t>Diserbo totale in zona parcheggio auto e stazione elettrica</t>
  </si>
  <si>
    <t>Concimazioni del manto erboso e degli arbusti</t>
  </si>
  <si>
    <t>Rigenerazione del prato mediante arieggiatura meccanica e risemina delle zone in sofferenza</t>
  </si>
  <si>
    <r>
      <t xml:space="preserve">PREZZO COMPLESSIVO OFFERTO PER IL SERVIZIO </t>
    </r>
    <r>
      <rPr>
        <b/>
        <u/>
        <sz val="14"/>
        <color rgb="FFFF0000"/>
        <rFont val="Calibri"/>
        <family val="2"/>
        <scheme val="minor"/>
      </rPr>
      <t>BASE</t>
    </r>
    <r>
      <rPr>
        <b/>
        <sz val="14"/>
        <color theme="1"/>
        <rFont val="Calibri"/>
        <family val="2"/>
        <scheme val="minor"/>
      </rPr>
      <t xml:space="preserve"> (deve essere pari alla somma dei prezzi complessivi offerti per singola voce di costo)</t>
    </r>
  </si>
  <si>
    <r>
      <t xml:space="preserve">PREZZO COMPLESSIVO OFFERTO PER IL SERVIZIO </t>
    </r>
    <r>
      <rPr>
        <b/>
        <u/>
        <sz val="14"/>
        <color rgb="FFFF0000"/>
        <rFont val="Calibri"/>
        <family val="2"/>
        <scheme val="minor"/>
      </rPr>
      <t xml:space="preserve">OPZIONALE: </t>
    </r>
    <r>
      <rPr>
        <b/>
        <sz val="14"/>
        <color theme="1"/>
        <rFont val="Calibri"/>
        <family val="2"/>
        <scheme val="minor"/>
      </rPr>
      <t>deve essere pari alla somma dei prezzi complessivi offerti per singola voce di costo</t>
    </r>
  </si>
  <si>
    <t>Apertura ad inizio stagione, gestione e chiusura a fine stagione dell’impianto di irrigazione (compreso il posizionamento e la rimozione delle centraline RAIN BIRD modello stagno a 2 e 4 stazioni bluetooth)</t>
  </si>
  <si>
    <r>
      <t>PREZZO COMPLESSIVO OFFERTO PER IL SERVIZIO (</t>
    </r>
    <r>
      <rPr>
        <b/>
        <u/>
        <sz val="14"/>
        <color rgb="FFFF0000"/>
        <rFont val="Calibri"/>
        <family val="2"/>
        <scheme val="minor"/>
      </rPr>
      <t>BASE + OPZIONALE)</t>
    </r>
    <r>
      <rPr>
        <b/>
        <sz val="14"/>
        <rFont val="Calibri"/>
        <family val="2"/>
        <scheme val="minor"/>
      </rPr>
      <t xml:space="preserve">: </t>
    </r>
    <r>
      <rPr>
        <b/>
        <sz val="14"/>
        <color theme="1"/>
        <rFont val="Calibri"/>
        <family val="2"/>
        <scheme val="minor"/>
      </rPr>
      <t>deve essere pari alla somma dei prezzi complessivi offerti per il servizio BASE e OPZIONALE</t>
    </r>
  </si>
  <si>
    <r>
      <t xml:space="preserve">Valore unitario stimato della prestazione sul totale dei mq </t>
    </r>
    <r>
      <rPr>
        <b/>
        <u/>
        <sz val="12"/>
        <rFont val="Calibri"/>
        <family val="2"/>
        <scheme val="minor"/>
      </rPr>
      <t>(per il dettaglio delle attività OPZIONALI da effettuarsi nelle varie aree si rimanda alla Tabebla 2 della Specifica Tecnica) (€ IVA esclusa)</t>
    </r>
  </si>
  <si>
    <t>Inserire il prezzo unitario offerto (€ IVA esclusa)</t>
  </si>
  <si>
    <t>Prezzo complessivo stimato per singola voce di costo a base d'asta (€ IVA esclusa)</t>
  </si>
  <si>
    <t>Prezzo complessivo offerto per singola voce di costo (€ IVA esclusa)</t>
  </si>
  <si>
    <r>
      <t xml:space="preserve">Valore unitario stimato della prestazione sul totale dei mq </t>
    </r>
    <r>
      <rPr>
        <b/>
        <u/>
        <sz val="12"/>
        <rFont val="Calibri"/>
        <family val="2"/>
        <scheme val="minor"/>
      </rPr>
      <t>(per il dettaglio delle attività BASE da effettuarsi nelle varie aree si rimanda alla Tabebla 1 della Specifica Tecnica) (€ IVA esclusa)</t>
    </r>
  </si>
  <si>
    <t xml:space="preserve">Servizi OPZIONALI di manutenzione aree verdi (inclusa gestione impianto di irrigazione) della Fondazione CNAO di Pavia </t>
  </si>
  <si>
    <r>
      <t>Indicare</t>
    </r>
    <r>
      <rPr>
        <b/>
        <u/>
        <sz val="12"/>
        <color theme="1"/>
        <rFont val="Calibri"/>
        <family val="2"/>
        <scheme val="minor"/>
      </rPr>
      <t xml:space="preserve"> OBBLIGATORIAMENTE</t>
    </r>
    <r>
      <rPr>
        <sz val="12"/>
        <color theme="1"/>
        <rFont val="Calibri"/>
        <family val="2"/>
        <scheme val="minor"/>
      </rPr>
      <t xml:space="preserve"> il Costo (in Euro) del personale (da intendersi compreso nel prezzo complessivo offerto)</t>
    </r>
  </si>
  <si>
    <r>
      <t xml:space="preserve">Indicare </t>
    </r>
    <r>
      <rPr>
        <b/>
        <u/>
        <sz val="12"/>
        <color theme="1"/>
        <rFont val="Calibri"/>
        <family val="2"/>
        <scheme val="minor"/>
      </rPr>
      <t>OBBLIGATORIAMENTE</t>
    </r>
    <r>
      <rPr>
        <sz val="12"/>
        <color theme="1"/>
        <rFont val="Calibri"/>
        <family val="2"/>
        <scheme val="minor"/>
      </rPr>
      <t xml:space="preserve"> i Costi Aziendali (in Euro) propri relativi alla salute ed alla sicurezza sui luoghi di lavoro (da intendersi compreso nel prezzo complessivo offerto)</t>
    </r>
  </si>
  <si>
    <t xml:space="preserve">Il fornitore può lavorare sui singoli prezzi unitari ma il totale complessivo non deve superare i 11.400,00 € </t>
  </si>
  <si>
    <t xml:space="preserve">Il fornitore può lavorare sui singoli prezzi unitari ma il totale complessivo non deve superare i 5.780,00 € </t>
  </si>
  <si>
    <r>
      <t xml:space="preserve">Taglio erba in copertura al sincrotrone. </t>
    </r>
    <r>
      <rPr>
        <b/>
        <u/>
        <sz val="11"/>
        <rFont val="Calibri"/>
        <family val="2"/>
        <scheme val="minor"/>
      </rPr>
      <t>Tale intervento è da considerarsi come lavoro in quota. Il fornitore dovrà impiegare personale formato per i lavori in quota e per l’utilizzo di piattaforme di lavoro elevabili che operano con o senza stabilizzatore (se utilizzate durante questa tipologia di intervento). Fondazione CNAO dovrà essere in possesso della documentazione attestante tale formazione e della documentazione relativa a tutte le attrezzature utilizzate prima della stipula del contratto e in ogni caso prima dell’intervento</t>
    </r>
  </si>
  <si>
    <r>
      <t xml:space="preserve">dichiara di voler presentare la presente offerta e che:                                                                                                                                                                                                                                                                                           
• i valori offerti in euro dovranno essere espressi con un numero di cifre decimali dopo la virgola pari a 2 (due); nel caso in cui tali valori dovessero essere espressi con un numero di cifre decimali dopo la virgola superiore a 2 (due), saranno considerate esclusivamente le prime 2 (due) cifre decimali dopo la virgola, senza procedere ad alcun arrotondamento                                                                                                                                                                                                                                                                                                                                                                                                                                                                                                                                                                                                                                  </t>
    </r>
    <r>
      <rPr>
        <b/>
        <u/>
        <sz val="12"/>
        <color rgb="FFFF0000"/>
        <rFont val="Calibri"/>
        <family val="2"/>
        <scheme val="minor"/>
      </rPr>
      <t>• Il fornitore è libero di offrire prezzi inferiori o superiori ai valori unitari stimati delle singole prestazioni indicati nel presente schema di offerta economica ma in ogni caso,  sia per il servizio BASE che per quello OPZIONALE, il prezzo complessivo offerto non potrà superare il prezzo complessivo stimato a base d'asta indicato nel presente schema di offerta economica</t>
    </r>
    <r>
      <rPr>
        <sz val="12"/>
        <color theme="1"/>
        <rFont val="Calibri"/>
        <family val="2"/>
        <scheme val="minor"/>
      </rPr>
      <t xml:space="preserve">                                                                             </t>
    </r>
  </si>
  <si>
    <t>Nr. prestazioni stimate nel triennio (2023 - 2025)</t>
  </si>
  <si>
    <t>Nr. prestazioni stimate nel biennio (2024 - 2025)</t>
  </si>
  <si>
    <t xml:space="preserve">In caso di garanzia del fornitore a svolgere anche il servizio aggiuntivo di sgombero neve, si richiede di allegare all’offerta il preventivo con tutti i costi necessari ad effettuare il servizio di sgombero neve (fornitura sacchi di cloruro di calcio, utilizzo spazzaneve, utilizzo trattore, lavoro di sgombero neve eseguito manualmente, ecc) </t>
  </si>
  <si>
    <t>Potatura di tutte le siepi e arbusti (abelia frontale, arbusti presenti nell’area del parcheggio, siepe laterale e siepe e arbusti zona parcheggio)</t>
  </si>
  <si>
    <t>Potatura degli arbusti in zona stazione elettrica e area verso zooprofilattico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</si>
</sst>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8"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b/>
      <i/>
      <sz val="11"/>
      <color theme="1"/>
      <name val="Calibri"/>
      <family val="2"/>
      <scheme val="minor"/>
    </font>
    <font>
      <b/>
      <sz val="11"/>
      <color rgb="FFFF0000"/>
      <name val="Calibri"/>
      <family val="2"/>
      <scheme val="minor"/>
    </font>
    <font>
      <b/>
      <sz val="14"/>
      <name val="Calibri"/>
      <family val="2"/>
      <scheme val="minor"/>
    </font>
    <font>
      <b/>
      <sz val="14"/>
      <color theme="1"/>
      <name val="Calibri"/>
      <family val="2"/>
      <scheme val="minor"/>
    </font>
    <font>
      <b/>
      <u/>
      <sz val="11"/>
      <name val="Calibri"/>
      <family val="2"/>
      <scheme val="minor"/>
    </font>
    <font>
      <b/>
      <u/>
      <sz val="14"/>
      <color rgb="FFFF0000"/>
      <name val="Calibri"/>
      <family val="2"/>
      <scheme val="minor"/>
    </font>
    <font>
      <b/>
      <sz val="18"/>
      <color rgb="FFFF0000"/>
      <name val="Calibri"/>
      <family val="2"/>
      <scheme val="minor"/>
    </font>
    <font>
      <b/>
      <sz val="12"/>
      <color theme="1"/>
      <name val="Calibri"/>
      <family val="2"/>
      <scheme val="minor"/>
    </font>
    <font>
      <b/>
      <u/>
      <sz val="12"/>
      <name val="Calibri"/>
      <family val="2"/>
      <scheme val="minor"/>
    </font>
    <font>
      <sz val="12"/>
      <color theme="1"/>
      <name val="Calibri"/>
      <family val="2"/>
      <scheme val="minor"/>
    </font>
    <font>
      <b/>
      <u/>
      <sz val="12"/>
      <color theme="1"/>
      <name val="Calibri"/>
      <family val="2"/>
      <scheme val="minor"/>
    </font>
    <font>
      <b/>
      <u/>
      <sz val="12"/>
      <color rgb="FFFF0000"/>
      <name val="Calibri"/>
      <family val="2"/>
      <scheme val="minor"/>
    </font>
    <font>
      <b/>
      <sz val="16"/>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4" tint="0.79998168889431442"/>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0" fillId="0" borderId="0" xfId="0" applyProtection="1"/>
    <xf numFmtId="9" fontId="0" fillId="0" borderId="0" xfId="0" applyNumberFormat="1" applyProtection="1"/>
    <xf numFmtId="0" fontId="1" fillId="0" borderId="0" xfId="0" applyFont="1" applyAlignment="1" applyProtection="1">
      <alignment horizontal="center"/>
    </xf>
    <xf numFmtId="0" fontId="2" fillId="0" borderId="0" xfId="0" applyFont="1" applyProtection="1"/>
    <xf numFmtId="0" fontId="3" fillId="0" borderId="0" xfId="0" applyFont="1" applyProtection="1"/>
    <xf numFmtId="0" fontId="3" fillId="0" borderId="0" xfId="0" applyFont="1" applyAlignment="1" applyProtection="1">
      <alignment horizontal="center"/>
    </xf>
    <xf numFmtId="0" fontId="0" fillId="0" borderId="0" xfId="0" applyFont="1" applyProtection="1"/>
    <xf numFmtId="0" fontId="0" fillId="0" borderId="0" xfId="0" applyFont="1" applyAlignment="1" applyProtection="1">
      <alignment horizontal="left" wrapText="1"/>
    </xf>
    <xf numFmtId="0" fontId="1" fillId="0" borderId="1" xfId="0" applyFont="1" applyBorder="1" applyAlignment="1" applyProtection="1">
      <alignment vertical="center"/>
    </xf>
    <xf numFmtId="164" fontId="1" fillId="0" borderId="1" xfId="0" applyNumberFormat="1" applyFont="1" applyBorder="1" applyAlignment="1" applyProtection="1">
      <alignment horizontal="center" vertical="center"/>
    </xf>
    <xf numFmtId="0" fontId="5" fillId="0" borderId="5" xfId="0" applyFont="1" applyBorder="1" applyAlignment="1" applyProtection="1">
      <alignment vertical="center" wrapText="1"/>
    </xf>
    <xf numFmtId="164" fontId="5" fillId="0" borderId="5" xfId="0" applyNumberFormat="1" applyFont="1" applyBorder="1" applyAlignment="1" applyProtection="1">
      <alignment horizontal="center" vertical="center"/>
    </xf>
    <xf numFmtId="0" fontId="1" fillId="0" borderId="5" xfId="0" applyFont="1" applyBorder="1" applyAlignment="1" applyProtection="1">
      <alignment vertical="center" wrapText="1"/>
    </xf>
    <xf numFmtId="0" fontId="6" fillId="0" borderId="0" xfId="0" applyFont="1" applyAlignment="1" applyProtection="1">
      <alignment horizontal="left"/>
    </xf>
    <xf numFmtId="0" fontId="4" fillId="0" borderId="0" xfId="0" applyFont="1" applyAlignment="1" applyProtection="1">
      <alignment horizontal="center"/>
    </xf>
    <xf numFmtId="0" fontId="4" fillId="0" borderId="1" xfId="0" applyFont="1" applyBorder="1" applyAlignment="1" applyProtection="1">
      <alignment horizontal="left" vertical="center" wrapText="1"/>
    </xf>
    <xf numFmtId="164" fontId="1" fillId="0" borderId="0" xfId="0" applyNumberFormat="1" applyFont="1" applyBorder="1" applyAlignment="1" applyProtection="1">
      <alignment horizontal="center" vertical="center"/>
    </xf>
    <xf numFmtId="164" fontId="5" fillId="0" borderId="0" xfId="0" applyNumberFormat="1" applyFont="1" applyBorder="1" applyAlignment="1" applyProtection="1">
      <alignment horizontal="center" vertical="center"/>
    </xf>
    <xf numFmtId="164" fontId="8" fillId="4" borderId="1" xfId="0" applyNumberFormat="1" applyFont="1" applyFill="1" applyBorder="1" applyAlignment="1" applyProtection="1">
      <alignment horizontal="right" vertical="center"/>
    </xf>
    <xf numFmtId="0" fontId="8" fillId="0" borderId="9"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164" fontId="8" fillId="0" borderId="5" xfId="0" applyNumberFormat="1" applyFont="1" applyFill="1" applyBorder="1" applyAlignment="1" applyProtection="1">
      <alignment horizontal="right" vertical="center"/>
    </xf>
    <xf numFmtId="0" fontId="11" fillId="0" borderId="0" xfId="0" applyFont="1" applyAlignment="1" applyProtection="1">
      <alignment horizontal="left" wrapText="1"/>
    </xf>
    <xf numFmtId="0" fontId="0" fillId="0" borderId="0" xfId="0" applyFont="1" applyFill="1" applyProtection="1"/>
    <xf numFmtId="0" fontId="0" fillId="0" borderId="0" xfId="0" applyFill="1" applyProtection="1"/>
    <xf numFmtId="164" fontId="8" fillId="4" borderId="4" xfId="0" applyNumberFormat="1" applyFont="1" applyFill="1" applyBorder="1" applyAlignment="1" applyProtection="1">
      <alignment horizontal="right" vertical="center"/>
    </xf>
    <xf numFmtId="164" fontId="4" fillId="0" borderId="6" xfId="0" applyNumberFormat="1" applyFont="1" applyFill="1" applyBorder="1" applyAlignment="1" applyProtection="1">
      <alignment horizontal="center" vertical="center"/>
    </xf>
    <xf numFmtId="164" fontId="4" fillId="0" borderId="1" xfId="0" applyNumberFormat="1" applyFont="1" applyFill="1" applyBorder="1" applyAlignment="1" applyProtection="1">
      <alignment horizontal="center" vertical="center"/>
    </xf>
    <xf numFmtId="164" fontId="1" fillId="0" borderId="3" xfId="0" applyNumberFormat="1" applyFont="1" applyFill="1" applyBorder="1" applyAlignment="1" applyProtection="1">
      <alignment horizontal="center" vertical="center"/>
    </xf>
    <xf numFmtId="164" fontId="1" fillId="0" borderId="1" xfId="0" applyNumberFormat="1" applyFont="1" applyFill="1" applyBorder="1" applyAlignment="1" applyProtection="1">
      <alignment horizontal="center" vertical="center"/>
    </xf>
    <xf numFmtId="0" fontId="8" fillId="4" borderId="2" xfId="0" applyFont="1" applyFill="1" applyBorder="1" applyAlignment="1" applyProtection="1">
      <alignment vertical="center"/>
    </xf>
    <xf numFmtId="0" fontId="8" fillId="4" borderId="3" xfId="0" applyFont="1" applyFill="1" applyBorder="1" applyAlignment="1" applyProtection="1">
      <alignment vertical="center"/>
    </xf>
    <xf numFmtId="0" fontId="8" fillId="4" borderId="6" xfId="0" applyFont="1" applyFill="1" applyBorder="1" applyAlignment="1" applyProtection="1">
      <alignment vertical="center"/>
    </xf>
    <xf numFmtId="164" fontId="8" fillId="0" borderId="4" xfId="0" applyNumberFormat="1" applyFont="1" applyFill="1" applyBorder="1" applyAlignment="1" applyProtection="1">
      <alignment horizontal="center" vertical="center"/>
    </xf>
    <xf numFmtId="0" fontId="12" fillId="2" borderId="7" xfId="0"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9" fontId="12" fillId="2" borderId="1" xfId="0" applyNumberFormat="1" applyFont="1" applyFill="1" applyBorder="1" applyAlignment="1" applyProtection="1">
      <alignment horizontal="center" vertical="center" wrapText="1"/>
    </xf>
    <xf numFmtId="9" fontId="12" fillId="2" borderId="5" xfId="0" applyNumberFormat="1" applyFont="1" applyFill="1" applyBorder="1" applyAlignment="1" applyProtection="1">
      <alignment horizontal="center" vertical="center" wrapText="1"/>
    </xf>
    <xf numFmtId="9" fontId="12" fillId="2" borderId="8" xfId="0" applyNumberFormat="1" applyFont="1" applyFill="1" applyBorder="1" applyAlignment="1" applyProtection="1">
      <alignment horizontal="center" vertical="center" wrapText="1"/>
    </xf>
    <xf numFmtId="9" fontId="12" fillId="2" borderId="7" xfId="0" applyNumberFormat="1" applyFont="1" applyFill="1" applyBorder="1" applyAlignment="1" applyProtection="1">
      <alignment horizontal="center" vertical="center" wrapText="1"/>
    </xf>
    <xf numFmtId="164" fontId="12" fillId="3" borderId="1" xfId="0" applyNumberFormat="1" applyFont="1" applyFill="1" applyBorder="1" applyAlignment="1" applyProtection="1">
      <alignment horizontal="center" vertical="center"/>
      <protection locked="0"/>
    </xf>
    <xf numFmtId="164" fontId="12" fillId="3" borderId="4" xfId="0" applyNumberFormat="1" applyFont="1" applyFill="1" applyBorder="1" applyAlignment="1" applyProtection="1">
      <alignment horizontal="center" vertical="center"/>
      <protection locked="0"/>
    </xf>
    <xf numFmtId="0" fontId="0" fillId="4" borderId="3" xfId="0" applyFont="1" applyFill="1" applyBorder="1" applyProtection="1"/>
    <xf numFmtId="3" fontId="1" fillId="0" borderId="1" xfId="0" applyNumberFormat="1" applyFont="1" applyFill="1" applyBorder="1" applyAlignment="1" applyProtection="1">
      <alignment horizontal="center" vertical="center"/>
    </xf>
    <xf numFmtId="3" fontId="1" fillId="0" borderId="4" xfId="0" applyNumberFormat="1" applyFont="1" applyFill="1" applyBorder="1" applyAlignment="1" applyProtection="1">
      <alignment horizontal="center" vertical="center"/>
    </xf>
    <xf numFmtId="3" fontId="1" fillId="0" borderId="10" xfId="0" applyNumberFormat="1" applyFont="1" applyFill="1" applyBorder="1" applyAlignment="1" applyProtection="1">
      <alignment horizontal="center" vertical="center"/>
    </xf>
    <xf numFmtId="164" fontId="1" fillId="3" borderId="1" xfId="0" applyNumberFormat="1" applyFont="1" applyFill="1" applyBorder="1" applyAlignment="1" applyProtection="1">
      <alignment horizontal="center" vertical="center"/>
      <protection locked="0"/>
    </xf>
    <xf numFmtId="0" fontId="3" fillId="0" borderId="0" xfId="0" applyFont="1" applyAlignment="1" applyProtection="1">
      <alignment horizontal="left" vertical="top" wrapText="1"/>
    </xf>
    <xf numFmtId="0" fontId="17" fillId="0" borderId="7" xfId="0" applyFont="1" applyBorder="1" applyAlignment="1" applyProtection="1">
      <alignment horizontal="center" vertical="center" wrapText="1"/>
    </xf>
    <xf numFmtId="0" fontId="17" fillId="0" borderId="9" xfId="0" applyFont="1" applyBorder="1" applyAlignment="1" applyProtection="1">
      <alignment horizontal="center" vertical="center"/>
    </xf>
    <xf numFmtId="0" fontId="17" fillId="0" borderId="8" xfId="0" applyFont="1" applyBorder="1" applyAlignment="1" applyProtection="1">
      <alignment horizontal="center" vertical="center"/>
    </xf>
    <xf numFmtId="0" fontId="14" fillId="0" borderId="6" xfId="0" applyFont="1" applyBorder="1" applyAlignment="1" applyProtection="1">
      <alignment horizontal="left" vertical="center" wrapText="1"/>
    </xf>
    <xf numFmtId="0" fontId="14" fillId="0" borderId="2" xfId="0" applyFont="1" applyBorder="1" applyAlignment="1" applyProtection="1">
      <alignment horizontal="left" vertical="center" wrapText="1"/>
    </xf>
    <xf numFmtId="0" fontId="14" fillId="0" borderId="3" xfId="0" applyFont="1" applyBorder="1" applyAlignment="1" applyProtection="1">
      <alignment horizontal="left" vertical="center" wrapText="1"/>
    </xf>
    <xf numFmtId="0" fontId="3" fillId="0" borderId="0" xfId="0" applyFont="1" applyAlignment="1" applyProtection="1">
      <alignment horizontal="left" vertical="center" wrapText="1"/>
    </xf>
    <xf numFmtId="0" fontId="14" fillId="0" borderId="6" xfId="0" applyFont="1" applyBorder="1" applyAlignment="1" applyProtection="1">
      <alignment horizontal="left" vertical="top" wrapText="1"/>
    </xf>
    <xf numFmtId="0" fontId="14" fillId="0" borderId="2" xfId="0" applyFont="1" applyBorder="1" applyAlignment="1" applyProtection="1">
      <alignment horizontal="left" vertical="top" wrapText="1"/>
    </xf>
    <xf numFmtId="0" fontId="14" fillId="0" borderId="3" xfId="0" applyFont="1" applyBorder="1" applyAlignment="1" applyProtection="1">
      <alignment horizontal="left" vertical="top" wrapText="1"/>
    </xf>
    <xf numFmtId="0" fontId="14" fillId="0" borderId="6" xfId="0" applyFont="1" applyBorder="1" applyAlignment="1" applyProtection="1">
      <alignment horizontal="left" wrapText="1"/>
      <protection locked="0"/>
    </xf>
    <xf numFmtId="0" fontId="14" fillId="0" borderId="2" xfId="0" applyFont="1" applyBorder="1" applyAlignment="1" applyProtection="1">
      <alignment horizontal="left" wrapText="1"/>
      <protection locked="0"/>
    </xf>
    <xf numFmtId="0" fontId="14" fillId="0" borderId="3" xfId="0" applyFont="1" applyBorder="1" applyAlignment="1" applyProtection="1">
      <alignment horizontal="left" wrapText="1"/>
      <protection locked="0"/>
    </xf>
    <xf numFmtId="0" fontId="14" fillId="0" borderId="6" xfId="0" applyFont="1" applyBorder="1" applyAlignment="1" applyProtection="1">
      <alignment horizontal="left" wrapText="1"/>
    </xf>
    <xf numFmtId="0" fontId="14" fillId="0" borderId="2" xfId="0" applyFont="1" applyBorder="1" applyAlignment="1" applyProtection="1">
      <alignment horizontal="left" wrapText="1"/>
    </xf>
    <xf numFmtId="0" fontId="14" fillId="0" borderId="3" xfId="0" applyFont="1" applyBorder="1" applyAlignment="1" applyProtection="1">
      <alignment horizontal="left" wrapText="1"/>
    </xf>
    <xf numFmtId="0" fontId="8" fillId="4" borderId="2" xfId="0" applyFont="1" applyFill="1" applyBorder="1" applyAlignment="1" applyProtection="1">
      <alignment horizontal="center" vertical="center"/>
    </xf>
    <xf numFmtId="0" fontId="8" fillId="4" borderId="3" xfId="0" applyFont="1" applyFill="1" applyBorder="1" applyAlignment="1" applyProtection="1">
      <alignment horizontal="center" vertical="center"/>
    </xf>
    <xf numFmtId="0" fontId="16" fillId="0" borderId="9" xfId="0" applyFont="1" applyFill="1" applyBorder="1" applyAlignment="1" applyProtection="1">
      <alignment horizontal="left" vertical="center" wrapText="1"/>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J39"/>
  <sheetViews>
    <sheetView tabSelected="1" zoomScale="70" zoomScaleNormal="70" workbookViewId="0">
      <selection activeCell="A2" sqref="A2:G2"/>
    </sheetView>
  </sheetViews>
  <sheetFormatPr defaultColWidth="8.88671875" defaultRowHeight="14.4" x14ac:dyDescent="0.3"/>
  <cols>
    <col min="1" max="1" width="50" style="1" customWidth="1"/>
    <col min="2" max="2" width="15.77734375" style="1" customWidth="1"/>
    <col min="3" max="3" width="29.5546875" style="1" customWidth="1"/>
    <col min="4" max="4" width="19.21875" style="1" customWidth="1"/>
    <col min="5" max="5" width="49.88671875" style="1" customWidth="1"/>
    <col min="6" max="6" width="39" style="1" customWidth="1"/>
    <col min="7" max="7" width="29.33203125" style="1" customWidth="1"/>
    <col min="8" max="8" width="54.88671875" style="1" customWidth="1"/>
    <col min="9" max="9" width="31.44140625" style="1" bestFit="1" customWidth="1"/>
    <col min="10" max="10" width="18.6640625" style="1" customWidth="1"/>
    <col min="11" max="11" width="20.5546875" style="1" bestFit="1" customWidth="1"/>
    <col min="12" max="16384" width="8.88671875" style="1"/>
  </cols>
  <sheetData>
    <row r="1" spans="1:10" ht="92.4" customHeight="1" thickBot="1" x14ac:dyDescent="0.35">
      <c r="A1" s="50" t="s">
        <v>11</v>
      </c>
      <c r="B1" s="51"/>
      <c r="C1" s="51"/>
      <c r="D1" s="51"/>
      <c r="E1" s="51"/>
      <c r="F1" s="51"/>
      <c r="G1" s="52"/>
      <c r="H1" s="7"/>
    </row>
    <row r="2" spans="1:10" ht="172.2" customHeight="1" thickBot="1" x14ac:dyDescent="0.35">
      <c r="A2" s="60" t="s">
        <v>5</v>
      </c>
      <c r="B2" s="61"/>
      <c r="C2" s="61"/>
      <c r="D2" s="61"/>
      <c r="E2" s="61"/>
      <c r="F2" s="61"/>
      <c r="G2" s="62"/>
      <c r="H2" s="7"/>
    </row>
    <row r="3" spans="1:10" ht="92.4" customHeight="1" thickBot="1" x14ac:dyDescent="0.35">
      <c r="A3" s="57" t="s">
        <v>34</v>
      </c>
      <c r="B3" s="58"/>
      <c r="C3" s="58"/>
      <c r="D3" s="58"/>
      <c r="E3" s="58"/>
      <c r="F3" s="58"/>
      <c r="G3" s="59"/>
      <c r="H3" s="7"/>
    </row>
    <row r="4" spans="1:10" ht="43.2" customHeight="1" thickBot="1" x14ac:dyDescent="0.35">
      <c r="A4" s="63" t="s">
        <v>9</v>
      </c>
      <c r="B4" s="64"/>
      <c r="C4" s="64"/>
      <c r="D4" s="64"/>
      <c r="E4" s="64"/>
      <c r="F4" s="64"/>
      <c r="G4" s="65"/>
      <c r="H4" s="4"/>
    </row>
    <row r="5" spans="1:10" ht="16.95" customHeight="1" thickBot="1" x14ac:dyDescent="0.35">
      <c r="A5" s="7"/>
      <c r="B5" s="7"/>
      <c r="C5" s="7"/>
      <c r="D5" s="8"/>
      <c r="E5" s="8"/>
      <c r="F5" s="8"/>
      <c r="G5" s="8"/>
      <c r="H5" s="7"/>
    </row>
    <row r="6" spans="1:10" ht="29.4" hidden="1" customHeight="1" thickBot="1" x14ac:dyDescent="0.35">
      <c r="A6" s="9" t="s">
        <v>3</v>
      </c>
      <c r="B6" s="10">
        <v>40000</v>
      </c>
      <c r="C6" s="17"/>
      <c r="D6" s="7"/>
      <c r="E6" s="7"/>
      <c r="F6" s="7"/>
      <c r="G6" s="8"/>
      <c r="H6" s="7"/>
      <c r="I6" s="2"/>
      <c r="J6" s="2"/>
    </row>
    <row r="7" spans="1:10" ht="29.4" hidden="1" customHeight="1" thickBot="1" x14ac:dyDescent="0.35">
      <c r="A7" s="11" t="s">
        <v>4</v>
      </c>
      <c r="B7" s="12">
        <v>0</v>
      </c>
      <c r="C7" s="18"/>
      <c r="D7" s="7"/>
      <c r="E7" s="7"/>
      <c r="F7" s="7"/>
      <c r="G7" s="8"/>
      <c r="H7" s="7"/>
      <c r="I7" s="2"/>
      <c r="J7" s="2"/>
    </row>
    <row r="8" spans="1:10" ht="29.4" hidden="1" thickBot="1" x14ac:dyDescent="0.35">
      <c r="A8" s="13" t="s">
        <v>6</v>
      </c>
      <c r="B8" s="10">
        <v>40000</v>
      </c>
      <c r="C8" s="17"/>
      <c r="D8" s="7"/>
      <c r="E8" s="7"/>
      <c r="F8" s="7"/>
      <c r="G8" s="8"/>
      <c r="H8" s="7"/>
      <c r="I8" s="2"/>
      <c r="J8" s="2"/>
    </row>
    <row r="9" spans="1:10" ht="118.8" customHeight="1" thickBot="1" x14ac:dyDescent="0.35">
      <c r="A9" s="37" t="s">
        <v>13</v>
      </c>
      <c r="B9" s="36" t="s">
        <v>15</v>
      </c>
      <c r="C9" s="36" t="s">
        <v>27</v>
      </c>
      <c r="D9" s="38" t="s">
        <v>24</v>
      </c>
      <c r="E9" s="41" t="s">
        <v>35</v>
      </c>
      <c r="F9" s="39" t="s">
        <v>25</v>
      </c>
      <c r="G9" s="40" t="s">
        <v>26</v>
      </c>
      <c r="H9" s="7"/>
      <c r="I9" s="3"/>
    </row>
    <row r="10" spans="1:10" ht="39.6" customHeight="1" thickBot="1" x14ac:dyDescent="0.35">
      <c r="A10" s="16" t="s">
        <v>14</v>
      </c>
      <c r="B10" s="28" t="s">
        <v>12</v>
      </c>
      <c r="C10" s="28">
        <v>130</v>
      </c>
      <c r="D10" s="48"/>
      <c r="E10" s="45">
        <v>30</v>
      </c>
      <c r="F10" s="30">
        <f>C10*E10</f>
        <v>3900</v>
      </c>
      <c r="G10" s="30">
        <f>D10*E10</f>
        <v>0</v>
      </c>
      <c r="H10" s="7"/>
      <c r="I10" s="3"/>
    </row>
    <row r="11" spans="1:10" ht="34.799999999999997" customHeight="1" thickBot="1" x14ac:dyDescent="0.35">
      <c r="A11" s="16" t="s">
        <v>16</v>
      </c>
      <c r="B11" s="28" t="s">
        <v>12</v>
      </c>
      <c r="C11" s="28">
        <v>80</v>
      </c>
      <c r="D11" s="48"/>
      <c r="E11" s="45">
        <v>12</v>
      </c>
      <c r="F11" s="30">
        <f t="shared" ref="F11:F16" si="0">C11*E11</f>
        <v>960</v>
      </c>
      <c r="G11" s="30">
        <f t="shared" ref="G11:G16" si="1">D11*E11</f>
        <v>0</v>
      </c>
      <c r="H11" s="7"/>
      <c r="I11" s="3"/>
    </row>
    <row r="12" spans="1:10" ht="73.8" customHeight="1" thickBot="1" x14ac:dyDescent="0.35">
      <c r="A12" s="16" t="s">
        <v>38</v>
      </c>
      <c r="B12" s="28" t="s">
        <v>12</v>
      </c>
      <c r="C12" s="28">
        <v>450</v>
      </c>
      <c r="D12" s="48"/>
      <c r="E12" s="45">
        <v>6</v>
      </c>
      <c r="F12" s="30">
        <f t="shared" si="0"/>
        <v>2700</v>
      </c>
      <c r="G12" s="30">
        <f t="shared" si="1"/>
        <v>0</v>
      </c>
      <c r="H12" s="7"/>
    </row>
    <row r="13" spans="1:10" ht="31.2" customHeight="1" thickBot="1" x14ac:dyDescent="0.35">
      <c r="A13" s="16" t="s">
        <v>17</v>
      </c>
      <c r="B13" s="28" t="s">
        <v>12</v>
      </c>
      <c r="C13" s="28">
        <v>120</v>
      </c>
      <c r="D13" s="48"/>
      <c r="E13" s="46">
        <v>6</v>
      </c>
      <c r="F13" s="30">
        <f t="shared" si="0"/>
        <v>720</v>
      </c>
      <c r="G13" s="30">
        <f t="shared" si="1"/>
        <v>0</v>
      </c>
      <c r="H13" s="7"/>
    </row>
    <row r="14" spans="1:10" ht="43.8" customHeight="1" thickBot="1" x14ac:dyDescent="0.35">
      <c r="A14" s="16" t="s">
        <v>18</v>
      </c>
      <c r="B14" s="28" t="s">
        <v>12</v>
      </c>
      <c r="C14" s="28">
        <v>140</v>
      </c>
      <c r="D14" s="48"/>
      <c r="E14" s="45">
        <v>3</v>
      </c>
      <c r="F14" s="30">
        <f t="shared" si="0"/>
        <v>420</v>
      </c>
      <c r="G14" s="30">
        <f t="shared" si="1"/>
        <v>0</v>
      </c>
      <c r="H14" s="7"/>
    </row>
    <row r="15" spans="1:10" ht="187.8" customHeight="1" thickBot="1" x14ac:dyDescent="0.35">
      <c r="A15" s="16" t="s">
        <v>33</v>
      </c>
      <c r="B15" s="28" t="s">
        <v>12</v>
      </c>
      <c r="C15" s="29">
        <v>650</v>
      </c>
      <c r="D15" s="48"/>
      <c r="E15" s="45">
        <v>3</v>
      </c>
      <c r="F15" s="30">
        <f t="shared" si="0"/>
        <v>1950</v>
      </c>
      <c r="G15" s="30">
        <f t="shared" si="1"/>
        <v>0</v>
      </c>
      <c r="H15" s="7"/>
    </row>
    <row r="16" spans="1:10" ht="94.2" customHeight="1" thickBot="1" x14ac:dyDescent="0.35">
      <c r="A16" s="16" t="s">
        <v>21</v>
      </c>
      <c r="B16" s="28" t="s">
        <v>12</v>
      </c>
      <c r="C16" s="29">
        <v>250</v>
      </c>
      <c r="D16" s="48"/>
      <c r="E16" s="45">
        <v>3</v>
      </c>
      <c r="F16" s="30">
        <f t="shared" si="0"/>
        <v>750</v>
      </c>
      <c r="G16" s="30">
        <f t="shared" si="1"/>
        <v>0</v>
      </c>
      <c r="H16" s="7"/>
    </row>
    <row r="17" spans="1:8" ht="76.2" customHeight="1" thickBot="1" x14ac:dyDescent="0.5">
      <c r="A17" s="66" t="s">
        <v>19</v>
      </c>
      <c r="B17" s="66"/>
      <c r="C17" s="66"/>
      <c r="D17" s="66"/>
      <c r="E17" s="67"/>
      <c r="F17" s="35">
        <f>SUM(F10:F16)</f>
        <v>11400</v>
      </c>
      <c r="G17" s="27">
        <f>SUM(G10:G16)</f>
        <v>0</v>
      </c>
      <c r="H17" s="24" t="s">
        <v>31</v>
      </c>
    </row>
    <row r="18" spans="1:8" ht="18.600000000000001" customHeight="1" thickBot="1" x14ac:dyDescent="0.35">
      <c r="A18" s="20"/>
      <c r="B18" s="20"/>
      <c r="C18" s="20"/>
      <c r="D18" s="21"/>
      <c r="E18" s="22"/>
      <c r="F18" s="23"/>
      <c r="G18" s="8"/>
      <c r="H18" s="7"/>
    </row>
    <row r="19" spans="1:8" ht="133.19999999999999" customHeight="1" thickBot="1" x14ac:dyDescent="0.35">
      <c r="A19" s="37" t="s">
        <v>28</v>
      </c>
      <c r="B19" s="36" t="s">
        <v>15</v>
      </c>
      <c r="C19" s="36" t="s">
        <v>23</v>
      </c>
      <c r="D19" s="38" t="s">
        <v>24</v>
      </c>
      <c r="E19" s="39" t="s">
        <v>36</v>
      </c>
      <c r="F19" s="39" t="s">
        <v>25</v>
      </c>
      <c r="G19" s="40" t="s">
        <v>26</v>
      </c>
      <c r="H19" s="7"/>
    </row>
    <row r="20" spans="1:8" ht="50.4" customHeight="1" thickBot="1" x14ac:dyDescent="0.35">
      <c r="A20" s="16" t="s">
        <v>14</v>
      </c>
      <c r="B20" s="28" t="s">
        <v>12</v>
      </c>
      <c r="C20" s="29">
        <v>150</v>
      </c>
      <c r="D20" s="48"/>
      <c r="E20" s="45">
        <v>20</v>
      </c>
      <c r="F20" s="31">
        <f>C20*E20</f>
        <v>3000</v>
      </c>
      <c r="G20" s="31">
        <f>D20*E20</f>
        <v>0</v>
      </c>
      <c r="H20" s="7"/>
    </row>
    <row r="21" spans="1:8" ht="35.4" customHeight="1" thickBot="1" x14ac:dyDescent="0.35">
      <c r="A21" s="16" t="s">
        <v>17</v>
      </c>
      <c r="B21" s="28" t="s">
        <v>12</v>
      </c>
      <c r="C21" s="29">
        <v>50</v>
      </c>
      <c r="D21" s="48"/>
      <c r="E21" s="45">
        <v>4</v>
      </c>
      <c r="F21" s="31">
        <f t="shared" ref="F21:F24" si="2">C21*E21</f>
        <v>200</v>
      </c>
      <c r="G21" s="31">
        <f t="shared" ref="G21:G24" si="3">D21*E21</f>
        <v>0</v>
      </c>
      <c r="H21" s="7"/>
    </row>
    <row r="22" spans="1:8" ht="41.4" customHeight="1" thickBot="1" x14ac:dyDescent="0.35">
      <c r="A22" s="16" t="s">
        <v>18</v>
      </c>
      <c r="B22" s="28" t="s">
        <v>12</v>
      </c>
      <c r="C22" s="29">
        <v>140</v>
      </c>
      <c r="D22" s="48"/>
      <c r="E22" s="45">
        <v>2</v>
      </c>
      <c r="F22" s="31">
        <f t="shared" si="2"/>
        <v>280</v>
      </c>
      <c r="G22" s="31">
        <f t="shared" si="3"/>
        <v>0</v>
      </c>
      <c r="H22" s="7"/>
    </row>
    <row r="23" spans="1:8" ht="83.4" customHeight="1" thickBot="1" x14ac:dyDescent="0.35">
      <c r="A23" s="16" t="s">
        <v>39</v>
      </c>
      <c r="B23" s="28" t="s">
        <v>12</v>
      </c>
      <c r="C23" s="29">
        <v>450</v>
      </c>
      <c r="D23" s="48"/>
      <c r="E23" s="47">
        <v>4</v>
      </c>
      <c r="F23" s="31">
        <f t="shared" si="2"/>
        <v>1800</v>
      </c>
      <c r="G23" s="31">
        <f t="shared" si="3"/>
        <v>0</v>
      </c>
      <c r="H23" s="7"/>
    </row>
    <row r="24" spans="1:8" ht="82.2" customHeight="1" thickBot="1" x14ac:dyDescent="0.35">
      <c r="A24" s="16" t="s">
        <v>21</v>
      </c>
      <c r="B24" s="29" t="s">
        <v>12</v>
      </c>
      <c r="C24" s="29">
        <v>250</v>
      </c>
      <c r="D24" s="48"/>
      <c r="E24" s="47">
        <v>2</v>
      </c>
      <c r="F24" s="31">
        <f t="shared" si="2"/>
        <v>500</v>
      </c>
      <c r="G24" s="31">
        <f t="shared" si="3"/>
        <v>0</v>
      </c>
      <c r="H24" s="7"/>
    </row>
    <row r="25" spans="1:8" ht="84.6" customHeight="1" thickBot="1" x14ac:dyDescent="0.5">
      <c r="A25" s="66" t="s">
        <v>20</v>
      </c>
      <c r="B25" s="66"/>
      <c r="C25" s="66"/>
      <c r="D25" s="66"/>
      <c r="E25" s="67"/>
      <c r="F25" s="35">
        <f>SUM(F20:F24)</f>
        <v>5780</v>
      </c>
      <c r="G25" s="27">
        <f>SUM(G20:G24)</f>
        <v>0</v>
      </c>
      <c r="H25" s="24" t="s">
        <v>32</v>
      </c>
    </row>
    <row r="26" spans="1:8" ht="11.4" customHeight="1" thickBot="1" x14ac:dyDescent="0.35">
      <c r="A26" s="7"/>
      <c r="B26" s="7"/>
      <c r="C26" s="7"/>
      <c r="D26" s="7"/>
      <c r="E26" s="7"/>
      <c r="F26" s="7"/>
      <c r="G26" s="7"/>
      <c r="H26" s="7"/>
    </row>
    <row r="27" spans="1:8" ht="45.6" customHeight="1" thickBot="1" x14ac:dyDescent="0.35">
      <c r="A27" s="34" t="s">
        <v>22</v>
      </c>
      <c r="B27" s="32"/>
      <c r="C27" s="32"/>
      <c r="D27" s="32"/>
      <c r="E27" s="33"/>
      <c r="F27" s="44"/>
      <c r="G27" s="19">
        <f>G17+G25</f>
        <v>0</v>
      </c>
      <c r="H27" s="7"/>
    </row>
    <row r="28" spans="1:8" ht="11.4" customHeight="1" thickBot="1" x14ac:dyDescent="0.35">
      <c r="A28" s="7"/>
      <c r="B28" s="7"/>
      <c r="C28" s="7"/>
      <c r="D28" s="7"/>
      <c r="E28" s="7"/>
      <c r="F28" s="7"/>
      <c r="G28" s="7"/>
      <c r="H28" s="7"/>
    </row>
    <row r="29" spans="1:8" ht="39.6" customHeight="1" thickBot="1" x14ac:dyDescent="0.35">
      <c r="A29" s="53" t="s">
        <v>29</v>
      </c>
      <c r="B29" s="54"/>
      <c r="C29" s="54"/>
      <c r="D29" s="55"/>
      <c r="E29" s="42"/>
      <c r="F29" s="7"/>
      <c r="G29" s="7"/>
      <c r="H29" s="7"/>
    </row>
    <row r="30" spans="1:8" ht="41.4" customHeight="1" thickBot="1" x14ac:dyDescent="0.35">
      <c r="A30" s="53" t="s">
        <v>30</v>
      </c>
      <c r="B30" s="54"/>
      <c r="C30" s="54"/>
      <c r="D30" s="55"/>
      <c r="E30" s="43"/>
      <c r="F30" s="7"/>
      <c r="G30" s="7"/>
      <c r="H30" s="7"/>
    </row>
    <row r="31" spans="1:8" s="26" customFormat="1" ht="57" customHeight="1" x14ac:dyDescent="0.3">
      <c r="A31" s="68" t="s">
        <v>37</v>
      </c>
      <c r="B31" s="68"/>
      <c r="C31" s="68"/>
      <c r="D31" s="68"/>
      <c r="E31" s="68"/>
      <c r="F31" s="25"/>
      <c r="G31" s="25"/>
      <c r="H31" s="25"/>
    </row>
    <row r="32" spans="1:8" x14ac:dyDescent="0.3">
      <c r="A32" s="7"/>
      <c r="B32" s="7"/>
      <c r="C32" s="7"/>
      <c r="D32" s="7"/>
      <c r="E32" s="7"/>
      <c r="F32" s="7"/>
      <c r="G32" s="7"/>
      <c r="H32" s="7"/>
    </row>
    <row r="33" spans="1:8" ht="30.6" customHeight="1" x14ac:dyDescent="0.3">
      <c r="A33" s="56" t="s">
        <v>10</v>
      </c>
      <c r="B33" s="56"/>
      <c r="C33" s="56"/>
      <c r="D33" s="56"/>
      <c r="E33" s="56"/>
      <c r="F33" s="56"/>
      <c r="G33" s="56"/>
      <c r="H33" s="7"/>
    </row>
    <row r="34" spans="1:8" ht="36.6" customHeight="1" x14ac:dyDescent="0.3">
      <c r="A34" s="49" t="s">
        <v>8</v>
      </c>
      <c r="B34" s="49"/>
      <c r="C34" s="49"/>
      <c r="D34" s="49"/>
      <c r="E34" s="49"/>
      <c r="F34" s="49"/>
      <c r="G34" s="49"/>
      <c r="H34" s="7"/>
    </row>
    <row r="35" spans="1:8" x14ac:dyDescent="0.3">
      <c r="A35" s="4"/>
      <c r="B35" s="4"/>
      <c r="C35" s="4"/>
      <c r="D35" s="4"/>
      <c r="E35" s="4"/>
      <c r="F35" s="4"/>
      <c r="G35" s="4"/>
      <c r="H35" s="7"/>
    </row>
    <row r="36" spans="1:8" x14ac:dyDescent="0.3">
      <c r="A36" s="14"/>
      <c r="B36" s="4"/>
      <c r="C36" s="4"/>
      <c r="D36" s="4"/>
      <c r="E36" s="4"/>
      <c r="F36" s="4"/>
      <c r="G36" s="4"/>
      <c r="H36" s="7"/>
    </row>
    <row r="37" spans="1:8" x14ac:dyDescent="0.3">
      <c r="A37" s="15" t="s">
        <v>1</v>
      </c>
      <c r="B37" s="5"/>
      <c r="C37" s="5"/>
      <c r="D37" s="5"/>
      <c r="E37" s="5"/>
      <c r="F37" s="5"/>
      <c r="G37" s="15" t="s">
        <v>7</v>
      </c>
      <c r="H37" s="7"/>
    </row>
    <row r="38" spans="1:8" x14ac:dyDescent="0.3">
      <c r="A38" s="5"/>
      <c r="B38" s="5"/>
      <c r="C38" s="5"/>
      <c r="D38" s="5"/>
      <c r="E38" s="5"/>
      <c r="F38" s="5"/>
      <c r="G38" s="5"/>
      <c r="H38" s="7"/>
    </row>
    <row r="39" spans="1:8" x14ac:dyDescent="0.3">
      <c r="A39" s="5" t="s">
        <v>2</v>
      </c>
      <c r="B39" s="5"/>
      <c r="C39" s="5"/>
      <c r="D39" s="5"/>
      <c r="E39" s="5"/>
      <c r="F39" s="5"/>
      <c r="G39" s="6" t="s">
        <v>0</v>
      </c>
      <c r="H39" s="7"/>
    </row>
  </sheetData>
  <sheetProtection algorithmName="SHA-512" hashValue="Xqu34s/dRs1yRrUtrWQBvHRa3BIUDSiZQUKzRGkIhDSLB62bqZG/c8Z3ySwC917aKrXtdXyTUO3/qIMiGxSIEg==" saltValue="UVUB3phNeTKcWqlcLuuNVg==" spinCount="100000" sheet="1" objects="1" scenarios="1" selectLockedCells="1"/>
  <mergeCells count="11">
    <mergeCell ref="A34:G34"/>
    <mergeCell ref="A1:G1"/>
    <mergeCell ref="A29:D29"/>
    <mergeCell ref="A33:G33"/>
    <mergeCell ref="A30:D30"/>
    <mergeCell ref="A3:G3"/>
    <mergeCell ref="A2:G2"/>
    <mergeCell ref="A4:G4"/>
    <mergeCell ref="A17:E17"/>
    <mergeCell ref="A25:E25"/>
    <mergeCell ref="A31:E31"/>
  </mergeCells>
  <pageMargins left="0.7" right="0.7"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2023-03-09T16:40:48Z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